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K13"/>
  <c r="L13"/>
  <c r="M13"/>
  <c r="N13"/>
  <c r="O13"/>
  <c r="P13"/>
  <c r="Q13"/>
  <c r="R13"/>
  <c r="S13"/>
  <c r="E13"/>
  <c r="R11"/>
  <c r="P11"/>
  <c r="O11"/>
  <c r="N11"/>
  <c r="M11"/>
  <c r="M12"/>
  <c r="F11"/>
  <c r="F9"/>
  <c r="M9" s="1"/>
  <c r="F10"/>
  <c r="M10"/>
  <c r="O10" s="1"/>
  <c r="N12" l="1"/>
  <c r="O12"/>
  <c r="O9"/>
  <c r="N9"/>
  <c r="N10"/>
  <c r="P12" l="1"/>
  <c r="P9"/>
  <c r="P10"/>
  <c r="R9" l="1"/>
</calcChain>
</file>

<file path=xl/sharedStrings.xml><?xml version="1.0" encoding="utf-8"?>
<sst xmlns="http://schemas.openxmlformats.org/spreadsheetml/2006/main" count="164" uniqueCount="56">
  <si>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</si>
  <si>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</si>
  <si>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</si>
  <si>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</si>
  <si>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</si>
  <si>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</si>
  <si>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</si>
  <si>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</si>
  <si>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</si>
  <si>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</si>
  <si>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</si>
  <si>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</si>
  <si>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</si>
  <si>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</si>
  <si>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</si>
  <si>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</si>
  <si>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</si>
  <si>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</si>
  <si>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</si>
  <si>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</si>
  <si>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</si>
  <si>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</si>
  <si>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</si>
  <si>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</si>
  <si>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</si>
  <si>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</si>
  <si>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</si>
  <si>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</si>
  <si>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</si>
  <si>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</si>
  <si>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</si>
  <si>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</si>
  <si>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</si>
  <si>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</si>
  <si>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</si>
  <si>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</si>
  <si>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</si>
  <si>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</si>
  <si>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</si>
  <si>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</si>
  <si>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</si>
  <si>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</si>
  <si>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</si>
  <si>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</si>
  <si>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</si>
  <si>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</si>
  <si>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</si>
  <si>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</si>
  <si>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перерахунок</t>
  </si>
  <si>
    <t>Витяг з розрахунково-платіжної відомості</t>
  </si>
  <si>
    <t>компенсаця відпустки при звільненні</t>
  </si>
  <si>
    <t>за червень 2025 року</t>
  </si>
  <si>
    <t>3</t>
  </si>
  <si>
    <t>Перший заступник голови</t>
  </si>
  <si>
    <t>4</t>
  </si>
  <si>
    <t>Комлик Олександр Леонідович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</si>
</sst>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71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49" fontId="7" fillId="2" borderId="8" xfId="0" applyNumberFormat="1" applyFont="1" applyFill="1" applyBorder="1" applyAlignment="1" applyProtection="1">
      <alignment horizontal="left" vertical="center" wrapText="1" readingOrder="1"/>
    </xf>
    <xf numFmtId="1" fontId="6" fillId="2" borderId="8" xfId="0" applyNumberFormat="1" applyFont="1" applyFill="1" applyBorder="1" applyAlignment="1" applyProtection="1">
      <alignment horizontal="center" vertical="center" wrapText="1" readingOrder="1"/>
    </xf>
    <xf numFmtId="2" fontId="6" fillId="2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2" fontId="6" fillId="2" borderId="10" xfId="0" applyNumberFormat="1" applyFont="1" applyFill="1" applyBorder="1" applyAlignment="1" applyProtection="1">
      <alignment horizontal="center" vertical="center" wrapText="1" readingOrder="1"/>
    </xf>
    <xf numFmtId="2" fontId="7" fillId="2" borderId="10" xfId="0" applyNumberFormat="1" applyFont="1" applyFill="1" applyBorder="1" applyAlignment="1" applyProtection="1">
      <alignment horizontal="center" vertical="center" wrapText="1" readingOrder="1"/>
    </xf>
    <xf numFmtId="2" fontId="7" fillId="2" borderId="9" xfId="0" applyNumberFormat="1" applyFont="1" applyFill="1" applyBorder="1" applyAlignment="1" applyProtection="1">
      <alignment horizontal="center" vertical="center" wrapText="1" readingOrder="1"/>
    </xf>
    <xf numFmtId="2" fontId="7" fillId="2" borderId="11" xfId="0" applyNumberFormat="1" applyFont="1" applyFill="1" applyBorder="1" applyAlignment="1" applyProtection="1">
      <alignment horizontal="center" vertical="center" wrapText="1" readingOrder="1"/>
    </xf>
    <xf numFmtId="2" fontId="7" fillId="2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11" xfId="0" applyNumberFormat="1" applyFont="1" applyFill="1" applyBorder="1" applyAlignment="1" applyProtection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left" vertical="center" wrapText="1" readingOrder="1"/>
    </xf>
    <xf numFmtId="49" fontId="3" fillId="2" borderId="13" xfId="0" applyNumberFormat="1" applyFont="1" applyFill="1" applyBorder="1" applyAlignment="1" applyProtection="1">
      <alignment horizontal="left" vertical="center" wrapText="1" readingOrder="1"/>
    </xf>
    <xf numFmtId="2" fontId="3" fillId="2" borderId="14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3"/>
  <sheetViews>
    <sheetView tabSelected="1" workbookViewId="0">
      <selection activeCell="T18" sqref="T18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39" t="s">
        <v>0</v>
      </c>
      <c r="C1" s="39" t="s">
        <v>0</v>
      </c>
      <c r="D1" s="39" t="s">
        <v>0</v>
      </c>
    </row>
    <row r="2" spans="1:19" ht="11.45" customHeight="1">
      <c r="B2" s="39" t="s">
        <v>2</v>
      </c>
      <c r="C2" s="39" t="s">
        <v>1</v>
      </c>
      <c r="D2" s="48"/>
      <c r="E2" s="48" t="s">
        <v>3</v>
      </c>
      <c r="F2" s="48" t="s">
        <v>3</v>
      </c>
      <c r="G2" s="48" t="s">
        <v>3</v>
      </c>
      <c r="H2" s="8"/>
      <c r="I2" s="4"/>
      <c r="J2" s="4"/>
    </row>
    <row r="3" spans="1:19" ht="22.9" customHeight="1">
      <c r="B3" s="39" t="s">
        <v>2</v>
      </c>
      <c r="C3" s="39" t="s">
        <v>2</v>
      </c>
      <c r="D3" s="48"/>
      <c r="E3" s="48" t="s">
        <v>4</v>
      </c>
      <c r="F3" s="48" t="s">
        <v>4</v>
      </c>
      <c r="G3" s="48" t="s">
        <v>4</v>
      </c>
      <c r="H3" s="8"/>
      <c r="I3" s="4"/>
      <c r="J3" s="4"/>
    </row>
    <row r="4" spans="1:19" ht="14.25" customHeight="1">
      <c r="A4" s="45" t="s">
        <v>49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5</v>
      </c>
      <c r="G4" s="45" t="s">
        <v>5</v>
      </c>
      <c r="H4" s="45" t="s">
        <v>5</v>
      </c>
      <c r="I4" s="3"/>
      <c r="J4" s="3"/>
    </row>
    <row r="5" spans="1:19" ht="14.25" customHeight="1">
      <c r="A5" s="45" t="s">
        <v>51</v>
      </c>
      <c r="B5" s="45" t="s">
        <v>11</v>
      </c>
      <c r="C5" s="45" t="s">
        <v>10</v>
      </c>
      <c r="D5" s="45" t="s">
        <v>10</v>
      </c>
      <c r="E5" s="45" t="s">
        <v>10</v>
      </c>
      <c r="F5" s="45" t="s">
        <v>10</v>
      </c>
      <c r="G5" s="45" t="s">
        <v>10</v>
      </c>
      <c r="H5" s="45" t="s">
        <v>10</v>
      </c>
      <c r="I5" s="3"/>
      <c r="J5" s="3"/>
    </row>
    <row r="6" spans="1:19" ht="14.25" customHeight="1">
      <c r="A6" s="39"/>
      <c r="B6" s="39" t="s">
        <v>12</v>
      </c>
      <c r="C6" s="39" t="s">
        <v>13</v>
      </c>
    </row>
    <row r="7" spans="1:19" ht="25.7" customHeight="1">
      <c r="A7" s="44" t="s">
        <v>14</v>
      </c>
      <c r="B7" s="38" t="s">
        <v>15</v>
      </c>
      <c r="C7" s="38" t="s">
        <v>16</v>
      </c>
      <c r="D7" s="49" t="s">
        <v>38</v>
      </c>
      <c r="E7" s="50"/>
      <c r="F7" s="50"/>
      <c r="G7" s="50"/>
      <c r="H7" s="50"/>
      <c r="I7" s="50"/>
      <c r="J7" s="50"/>
      <c r="K7" s="50"/>
      <c r="L7" s="51"/>
      <c r="M7" s="38" t="s">
        <v>47</v>
      </c>
      <c r="N7" s="46" t="s">
        <v>25</v>
      </c>
      <c r="O7" s="47"/>
      <c r="P7" s="46" t="s">
        <v>26</v>
      </c>
      <c r="Q7" s="42" t="s">
        <v>39</v>
      </c>
      <c r="R7" s="43"/>
      <c r="S7" s="43"/>
    </row>
    <row r="8" spans="1:19" ht="69" customHeight="1">
      <c r="A8" s="44" t="s">
        <v>17</v>
      </c>
      <c r="B8" s="38" t="s">
        <v>15</v>
      </c>
      <c r="C8" s="38" t="s">
        <v>18</v>
      </c>
      <c r="D8" s="12" t="s">
        <v>19</v>
      </c>
      <c r="E8" s="12" t="s">
        <v>20</v>
      </c>
      <c r="F8" s="14" t="s">
        <v>21</v>
      </c>
      <c r="G8" s="21" t="s">
        <v>22</v>
      </c>
      <c r="H8" s="31" t="s">
        <v>23</v>
      </c>
      <c r="I8" s="33" t="s">
        <v>41</v>
      </c>
      <c r="J8" s="20" t="s">
        <v>43</v>
      </c>
      <c r="K8" s="32" t="s">
        <v>50</v>
      </c>
      <c r="L8" s="30" t="s">
        <v>48</v>
      </c>
      <c r="M8" s="38" t="s">
        <v>27</v>
      </c>
      <c r="N8" s="12" t="s">
        <v>28</v>
      </c>
      <c r="O8" s="5" t="s">
        <v>29</v>
      </c>
      <c r="P8" s="46" t="s">
        <v>30</v>
      </c>
      <c r="Q8" s="21" t="s">
        <v>31</v>
      </c>
      <c r="R8" s="21" t="s">
        <v>32</v>
      </c>
      <c r="S8" s="21" t="s">
        <v>33</v>
      </c>
    </row>
    <row r="9" spans="1:19" s="10" customFormat="1" ht="23.25" customHeight="1">
      <c r="A9" s="16" t="s">
        <v>24</v>
      </c>
      <c r="B9" s="17" t="s">
        <v>44</v>
      </c>
      <c r="C9" s="15" t="s">
        <v>3</v>
      </c>
      <c r="D9" s="29">
        <v>21</v>
      </c>
      <c r="E9" s="22">
        <v>34458</v>
      </c>
      <c r="F9" s="22">
        <f>E9</f>
        <v>34458</v>
      </c>
      <c r="G9" s="23">
        <v>2067.48</v>
      </c>
      <c r="H9" s="23">
        <v>3445.8</v>
      </c>
      <c r="I9" s="23"/>
      <c r="J9" s="24"/>
      <c r="K9" s="25"/>
      <c r="L9" s="26"/>
      <c r="M9" s="9">
        <f>E9+F9+G9+H9+I9+J9+K9+L9</f>
        <v>74429.279999999999</v>
      </c>
      <c r="N9" s="9">
        <f t="shared" ref="N9:N12" si="0">M9*18%</f>
        <v>13397.270399999999</v>
      </c>
      <c r="O9" s="9">
        <f>M9*5%</f>
        <v>3721.4639999999999</v>
      </c>
      <c r="P9" s="22">
        <f>N9+O9</f>
        <v>17118.734400000001</v>
      </c>
      <c r="Q9" s="23">
        <v>28600</v>
      </c>
      <c r="R9" s="23">
        <f>M9-P9-Q9</f>
        <v>28710.545599999998</v>
      </c>
      <c r="S9" s="23"/>
    </row>
    <row r="10" spans="1:19" ht="16.5" customHeight="1">
      <c r="A10" s="52" t="s">
        <v>46</v>
      </c>
      <c r="B10" s="53" t="s">
        <v>45</v>
      </c>
      <c r="C10" s="54" t="s">
        <v>42</v>
      </c>
      <c r="D10" s="55">
        <v>7</v>
      </c>
      <c r="E10" s="56">
        <v>8973.33</v>
      </c>
      <c r="F10" s="57">
        <f>E10</f>
        <v>8973.33</v>
      </c>
      <c r="G10" s="58">
        <v>4307.2</v>
      </c>
      <c r="H10" s="59"/>
      <c r="I10" s="58"/>
      <c r="J10" s="60"/>
      <c r="K10" s="61">
        <v>46811.16</v>
      </c>
      <c r="L10" s="62"/>
      <c r="M10" s="63">
        <f>E10+F10+G10+H10+I10+J10+K10+L10</f>
        <v>69065.02</v>
      </c>
      <c r="N10" s="63">
        <f t="shared" si="0"/>
        <v>12431.703600000001</v>
      </c>
      <c r="O10" s="63">
        <f>M10*5%</f>
        <v>3453.2510000000002</v>
      </c>
      <c r="P10" s="57">
        <f t="shared" ref="P10:P12" si="1">N10+O10</f>
        <v>15884.954600000001</v>
      </c>
      <c r="Q10" s="58"/>
      <c r="R10" s="23"/>
      <c r="S10" s="58">
        <v>53180.07</v>
      </c>
    </row>
    <row r="11" spans="1:19" ht="16.5" customHeight="1">
      <c r="A11" s="67" t="s">
        <v>52</v>
      </c>
      <c r="B11" s="53" t="s">
        <v>45</v>
      </c>
      <c r="C11" s="68" t="s">
        <v>53</v>
      </c>
      <c r="D11" s="70">
        <v>14</v>
      </c>
      <c r="E11" s="27">
        <v>20100</v>
      </c>
      <c r="F11" s="23">
        <f>E11</f>
        <v>20100</v>
      </c>
      <c r="G11" s="27">
        <v>9648</v>
      </c>
      <c r="H11" s="28"/>
      <c r="I11" s="27"/>
      <c r="J11" s="28"/>
      <c r="K11" s="28"/>
      <c r="L11" s="28"/>
      <c r="M11" s="63">
        <f t="shared" ref="M11:M12" si="2">E11+F11+G11+H11+I11+J11+K11+L11</f>
        <v>49848</v>
      </c>
      <c r="N11" s="63">
        <f t="shared" si="0"/>
        <v>8972.64</v>
      </c>
      <c r="O11" s="63">
        <f t="shared" ref="O11:O12" si="3">M11*5%</f>
        <v>2492.4</v>
      </c>
      <c r="P11" s="57">
        <f t="shared" si="1"/>
        <v>11465.039999999999</v>
      </c>
      <c r="Q11" s="27">
        <v>8300</v>
      </c>
      <c r="R11" s="23">
        <f t="shared" ref="R10:R12" si="4">M11-P11-Q11</f>
        <v>30082.959999999999</v>
      </c>
      <c r="S11" s="27"/>
    </row>
    <row r="12" spans="1:19" ht="21.75" customHeight="1">
      <c r="A12" s="67" t="s">
        <v>54</v>
      </c>
      <c r="B12" s="68" t="s">
        <v>55</v>
      </c>
      <c r="C12" s="69" t="s">
        <v>42</v>
      </c>
      <c r="D12" s="70">
        <v>4</v>
      </c>
      <c r="E12" s="27">
        <v>5127.62</v>
      </c>
      <c r="F12" s="23">
        <v>4102.1000000000004</v>
      </c>
      <c r="G12" s="27">
        <v>2563.81</v>
      </c>
      <c r="H12" s="28"/>
      <c r="I12" s="27"/>
      <c r="J12" s="28"/>
      <c r="K12" s="28"/>
      <c r="L12" s="28"/>
      <c r="M12" s="23">
        <f t="shared" si="2"/>
        <v>11793.53</v>
      </c>
      <c r="N12" s="23">
        <f t="shared" si="0"/>
        <v>2122.8353999999999</v>
      </c>
      <c r="O12" s="23">
        <f t="shared" si="3"/>
        <v>589.67650000000003</v>
      </c>
      <c r="P12" s="23">
        <f t="shared" si="1"/>
        <v>2712.5119</v>
      </c>
      <c r="Q12" s="27"/>
      <c r="R12" s="23">
        <v>9081.01</v>
      </c>
      <c r="S12" s="27"/>
    </row>
    <row r="13" spans="1:19" s="11" customFormat="1" ht="14.25" customHeight="1">
      <c r="A13" s="64" t="s">
        <v>37</v>
      </c>
      <c r="B13" s="64" t="s">
        <v>37</v>
      </c>
      <c r="C13" s="65" t="s">
        <v>1</v>
      </c>
      <c r="D13" s="66"/>
      <c r="E13" s="66">
        <f>SUM(E9:E12)</f>
        <v>68658.95</v>
      </c>
      <c r="F13" s="66">
        <f t="shared" ref="F13:S13" si="5">SUM(F9:F12)</f>
        <v>67633.430000000008</v>
      </c>
      <c r="G13" s="66">
        <f t="shared" si="5"/>
        <v>18586.490000000002</v>
      </c>
      <c r="H13" s="66">
        <f t="shared" si="5"/>
        <v>3445.8</v>
      </c>
      <c r="I13" s="66">
        <f t="shared" si="5"/>
        <v>0</v>
      </c>
      <c r="J13" s="66">
        <f t="shared" si="5"/>
        <v>0</v>
      </c>
      <c r="K13" s="66">
        <f t="shared" si="5"/>
        <v>46811.16</v>
      </c>
      <c r="L13" s="66">
        <f t="shared" si="5"/>
        <v>0</v>
      </c>
      <c r="M13" s="66">
        <f t="shared" si="5"/>
        <v>205135.83</v>
      </c>
      <c r="N13" s="66">
        <f t="shared" si="5"/>
        <v>36924.449399999998</v>
      </c>
      <c r="O13" s="66">
        <f t="shared" si="5"/>
        <v>10256.791499999999</v>
      </c>
      <c r="P13" s="66">
        <f t="shared" si="5"/>
        <v>47181.240899999997</v>
      </c>
      <c r="Q13" s="66">
        <f t="shared" si="5"/>
        <v>36900</v>
      </c>
      <c r="R13" s="66">
        <f t="shared" si="5"/>
        <v>67874.515599999999</v>
      </c>
      <c r="S13" s="66">
        <f t="shared" si="5"/>
        <v>53180.07</v>
      </c>
    </row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4.25" customHeight="1"/>
    <row r="20" spans="1:2" ht="118.5" customHeight="1"/>
    <row r="21" spans="1:2" ht="74.099999999999994" customHeight="1">
      <c r="A21" s="40"/>
      <c r="B21" s="40" t="s">
        <v>34</v>
      </c>
    </row>
    <row r="22" spans="1:2" ht="14.25" customHeight="1">
      <c r="A22" s="36" t="s">
        <v>1</v>
      </c>
      <c r="B22" s="36" t="s">
        <v>1</v>
      </c>
    </row>
    <row r="23" spans="1:2" ht="14.25" customHeight="1">
      <c r="A23" s="36" t="s">
        <v>1</v>
      </c>
      <c r="B23" s="36" t="s">
        <v>1</v>
      </c>
    </row>
    <row r="24" spans="1:2" ht="14.25" customHeight="1">
      <c r="A24" s="36" t="s">
        <v>1</v>
      </c>
      <c r="B24" s="36" t="s">
        <v>1</v>
      </c>
    </row>
    <row r="25" spans="1:2" ht="14.25" customHeight="1">
      <c r="A25" s="36" t="s">
        <v>1</v>
      </c>
      <c r="B25" s="36" t="s">
        <v>1</v>
      </c>
    </row>
    <row r="26" spans="1:2" ht="14.25" customHeight="1">
      <c r="A26" s="36" t="s">
        <v>1</v>
      </c>
      <c r="B26" s="36" t="s">
        <v>1</v>
      </c>
    </row>
    <row r="27" spans="1:2" ht="14.25" customHeight="1">
      <c r="A27" s="36" t="s">
        <v>1</v>
      </c>
      <c r="B27" s="36" t="s">
        <v>1</v>
      </c>
    </row>
    <row r="28" spans="1:2" ht="18.95" customHeight="1">
      <c r="A28" s="36" t="s">
        <v>1</v>
      </c>
      <c r="B28" s="36" t="s">
        <v>1</v>
      </c>
    </row>
    <row r="29" spans="1:2" ht="14.25" customHeight="1">
      <c r="A29" s="36" t="s">
        <v>1</v>
      </c>
      <c r="B29" s="36" t="s">
        <v>1</v>
      </c>
    </row>
    <row r="30" spans="1:2" ht="14.25" customHeight="1">
      <c r="A30" s="36" t="s">
        <v>1</v>
      </c>
      <c r="B30" s="36" t="s">
        <v>1</v>
      </c>
    </row>
    <row r="31" spans="1:2" ht="18.95" customHeight="1">
      <c r="A31" s="36" t="s">
        <v>1</v>
      </c>
      <c r="B31" s="36" t="s">
        <v>1</v>
      </c>
    </row>
    <row r="32" spans="1:2" ht="18.95" customHeight="1">
      <c r="A32" s="36" t="s">
        <v>1</v>
      </c>
      <c r="B32" s="36" t="s">
        <v>1</v>
      </c>
    </row>
    <row r="33" spans="1:10" ht="14.25" customHeight="1">
      <c r="A33" s="36" t="s">
        <v>1</v>
      </c>
      <c r="B33" s="36" t="s">
        <v>1</v>
      </c>
    </row>
    <row r="34" spans="1:10" ht="14.25" customHeight="1">
      <c r="A34" s="36" t="s">
        <v>1</v>
      </c>
      <c r="B34" s="36" t="s">
        <v>1</v>
      </c>
    </row>
    <row r="35" spans="1:10" ht="14.25" customHeight="1">
      <c r="A35" s="36" t="s">
        <v>1</v>
      </c>
      <c r="B35" s="36" t="s">
        <v>1</v>
      </c>
    </row>
    <row r="36" spans="1:10" ht="14.25" customHeight="1">
      <c r="A36" s="36" t="s">
        <v>1</v>
      </c>
      <c r="B36" s="36" t="s">
        <v>1</v>
      </c>
    </row>
    <row r="37" spans="1:10" ht="14.25" customHeight="1">
      <c r="A37" s="36" t="s">
        <v>1</v>
      </c>
      <c r="B37" s="36" t="s">
        <v>1</v>
      </c>
    </row>
    <row r="38" spans="1:10" ht="14.25" customHeight="1">
      <c r="A38" s="36" t="s">
        <v>1</v>
      </c>
      <c r="B38" s="36" t="s">
        <v>1</v>
      </c>
    </row>
    <row r="39" spans="1:10" ht="14.25" customHeight="1">
      <c r="A39" s="36" t="s">
        <v>1</v>
      </c>
      <c r="B39" s="36" t="s">
        <v>1</v>
      </c>
    </row>
    <row r="40" spans="1:10" ht="14.25" customHeight="1">
      <c r="A40" s="36" t="s">
        <v>1</v>
      </c>
      <c r="B40" s="36" t="s">
        <v>1</v>
      </c>
    </row>
    <row r="41" spans="1:10" ht="14.25" customHeight="1">
      <c r="A41" s="36" t="s">
        <v>1</v>
      </c>
      <c r="B41" s="36" t="s">
        <v>1</v>
      </c>
    </row>
    <row r="42" spans="1:10" ht="14.25" customHeight="1">
      <c r="A42" s="36" t="s">
        <v>1</v>
      </c>
      <c r="B42" s="36" t="s">
        <v>1</v>
      </c>
    </row>
    <row r="43" spans="1:10" ht="14.25" customHeight="1">
      <c r="A43" s="36" t="s">
        <v>1</v>
      </c>
      <c r="B43" s="36" t="s">
        <v>1</v>
      </c>
    </row>
    <row r="44" spans="1:10" ht="14.25" customHeight="1">
      <c r="A44" s="36" t="s">
        <v>1</v>
      </c>
      <c r="B44" s="36" t="s">
        <v>1</v>
      </c>
    </row>
    <row r="45" spans="1:10" ht="1.5" customHeight="1"/>
    <row r="46" spans="1:10" ht="14.25" customHeight="1">
      <c r="A46" s="39"/>
      <c r="B46" s="39" t="s">
        <v>35</v>
      </c>
      <c r="C46" s="39" t="s">
        <v>36</v>
      </c>
    </row>
    <row r="47" spans="1:10" ht="25.7" customHeight="1">
      <c r="A47" s="41"/>
      <c r="B47" s="40"/>
      <c r="C47" s="40"/>
      <c r="D47" s="18"/>
      <c r="E47" s="18"/>
      <c r="F47" s="18"/>
      <c r="G47" s="18"/>
      <c r="H47" s="18"/>
      <c r="I47" s="7"/>
      <c r="J47" s="7"/>
    </row>
    <row r="48" spans="1:10" ht="48.6" customHeight="1">
      <c r="A48" s="41"/>
      <c r="B48" s="40"/>
      <c r="C48" s="40"/>
      <c r="D48" s="19"/>
      <c r="E48" s="19"/>
      <c r="F48" s="19"/>
      <c r="G48" s="19"/>
      <c r="H48" s="19"/>
      <c r="I48" s="6"/>
      <c r="J48" s="6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4.25" customHeight="1"/>
    <row r="69" spans="1:10" ht="15.75" customHeight="1"/>
    <row r="70" spans="1:10" ht="25.7" customHeight="1">
      <c r="A70" s="37"/>
      <c r="B70" s="37"/>
      <c r="C70" s="13"/>
      <c r="D70" s="13"/>
      <c r="E70" s="13"/>
      <c r="F70" s="2"/>
      <c r="G70" s="2"/>
      <c r="H70" s="13"/>
      <c r="I70" s="7"/>
      <c r="J70" s="7"/>
    </row>
    <row r="71" spans="1:10" ht="48.6" customHeight="1">
      <c r="A71" s="38"/>
      <c r="B71" s="38"/>
      <c r="C71" s="12"/>
      <c r="D71" s="12"/>
      <c r="E71" s="12"/>
      <c r="F71" s="1"/>
      <c r="G71" s="1"/>
      <c r="H71" s="12"/>
      <c r="I71" s="6"/>
      <c r="J71" s="6"/>
    </row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4.25" customHeight="1"/>
    <row r="85" spans="1:2" ht="18.9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4.25" customHeight="1"/>
    <row r="92" spans="1:2" ht="15.75" customHeight="1"/>
    <row r="93" spans="1:2" ht="74.099999999999994" customHeight="1">
      <c r="A93" s="38" t="s">
        <v>40</v>
      </c>
      <c r="B93" s="38" t="s">
        <v>40</v>
      </c>
    </row>
    <row r="94" spans="1:2" ht="14.25" customHeight="1">
      <c r="A94" s="34" t="s">
        <v>1</v>
      </c>
      <c r="B94" s="34" t="s">
        <v>1</v>
      </c>
    </row>
    <row r="95" spans="1:2" ht="14.25" customHeight="1">
      <c r="A95" s="34" t="s">
        <v>1</v>
      </c>
      <c r="B95" s="34" t="s">
        <v>1</v>
      </c>
    </row>
    <row r="96" spans="1:2" ht="14.25" customHeight="1">
      <c r="A96" s="34" t="s">
        <v>1</v>
      </c>
      <c r="B96" s="34" t="s">
        <v>1</v>
      </c>
    </row>
    <row r="97" spans="1:2" ht="14.25" customHeight="1">
      <c r="A97" s="34" t="s">
        <v>1</v>
      </c>
      <c r="B97" s="34" t="s">
        <v>1</v>
      </c>
    </row>
    <row r="98" spans="1:2" ht="14.25" customHeight="1">
      <c r="A98" s="34" t="s">
        <v>1</v>
      </c>
      <c r="B98" s="34" t="s">
        <v>1</v>
      </c>
    </row>
    <row r="99" spans="1:2" ht="14.25" customHeight="1">
      <c r="A99" s="34" t="s">
        <v>1</v>
      </c>
      <c r="B99" s="34" t="s">
        <v>1</v>
      </c>
    </row>
    <row r="100" spans="1:2" ht="14.25" customHeight="1">
      <c r="A100" s="34" t="s">
        <v>1</v>
      </c>
      <c r="B100" s="34" t="s">
        <v>1</v>
      </c>
    </row>
    <row r="101" spans="1:2" ht="14.25" customHeight="1">
      <c r="A101" s="34" t="s">
        <v>1</v>
      </c>
      <c r="B101" s="34" t="s">
        <v>1</v>
      </c>
    </row>
    <row r="102" spans="1:2" ht="14.25" customHeight="1">
      <c r="A102" s="34" t="s">
        <v>1</v>
      </c>
      <c r="B102" s="34" t="s">
        <v>1</v>
      </c>
    </row>
    <row r="103" spans="1:2" ht="14.25" customHeight="1">
      <c r="A103" s="34" t="s">
        <v>1</v>
      </c>
      <c r="B103" s="34" t="s">
        <v>1</v>
      </c>
    </row>
    <row r="104" spans="1:2" ht="14.25" customHeight="1">
      <c r="A104" s="34" t="s">
        <v>1</v>
      </c>
      <c r="B104" s="34" t="s">
        <v>1</v>
      </c>
    </row>
    <row r="105" spans="1:2" ht="14.25" customHeight="1">
      <c r="A105" s="34" t="s">
        <v>1</v>
      </c>
      <c r="B105" s="34" t="s">
        <v>1</v>
      </c>
    </row>
    <row r="106" spans="1:2" ht="14.25" customHeight="1">
      <c r="A106" s="34" t="s">
        <v>1</v>
      </c>
      <c r="B106" s="34" t="s">
        <v>1</v>
      </c>
    </row>
    <row r="107" spans="1:2" ht="18.95" customHeight="1">
      <c r="A107" s="34" t="s">
        <v>1</v>
      </c>
      <c r="B107" s="34" t="s">
        <v>1</v>
      </c>
    </row>
    <row r="108" spans="1:2" ht="14.25" customHeight="1">
      <c r="A108" s="34" t="s">
        <v>1</v>
      </c>
      <c r="B108" s="34" t="s">
        <v>1</v>
      </c>
    </row>
    <row r="109" spans="1:2" ht="14.25" customHeight="1">
      <c r="A109" s="34" t="s">
        <v>1</v>
      </c>
      <c r="B109" s="34" t="s">
        <v>1</v>
      </c>
    </row>
    <row r="110" spans="1:2" ht="14.25" customHeight="1">
      <c r="A110" s="34" t="s">
        <v>1</v>
      </c>
      <c r="B110" s="34" t="s">
        <v>1</v>
      </c>
    </row>
    <row r="111" spans="1:2" ht="14.25" customHeight="1">
      <c r="A111" s="34" t="s">
        <v>1</v>
      </c>
      <c r="B111" s="34" t="s">
        <v>1</v>
      </c>
    </row>
    <row r="112" spans="1:2" ht="14.25" customHeight="1">
      <c r="A112" s="34" t="s">
        <v>1</v>
      </c>
      <c r="B112" s="34" t="s">
        <v>1</v>
      </c>
    </row>
    <row r="113" spans="1:2" ht="14.25" customHeight="1">
      <c r="A113" s="35" t="s">
        <v>1</v>
      </c>
      <c r="B113" s="35" t="s">
        <v>1</v>
      </c>
    </row>
  </sheetData>
  <mergeCells count="67">
    <mergeCell ref="A4:H4"/>
    <mergeCell ref="A5:H5"/>
    <mergeCell ref="N7:O7"/>
    <mergeCell ref="P7:P8"/>
    <mergeCell ref="D2:G2"/>
    <mergeCell ref="D3:G3"/>
    <mergeCell ref="A6:C6"/>
    <mergeCell ref="C7:C8"/>
    <mergeCell ref="D7:L7"/>
    <mergeCell ref="Q7:S7"/>
    <mergeCell ref="A93:B93"/>
    <mergeCell ref="A94:B94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B7:B8"/>
    <mergeCell ref="A7:A8"/>
    <mergeCell ref="M7:M8"/>
    <mergeCell ref="B1:D1"/>
    <mergeCell ref="B2:C3"/>
    <mergeCell ref="A95:B95"/>
    <mergeCell ref="A96:B96"/>
    <mergeCell ref="A97:B97"/>
    <mergeCell ref="A13:B13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98:B98"/>
    <mergeCell ref="A99:B99"/>
    <mergeCell ref="A100:B100"/>
    <mergeCell ref="A101:B101"/>
    <mergeCell ref="A40:B40"/>
    <mergeCell ref="A41:B41"/>
    <mergeCell ref="A42:B42"/>
    <mergeCell ref="A43:B43"/>
    <mergeCell ref="A44:B44"/>
    <mergeCell ref="A70:B70"/>
    <mergeCell ref="A71:B71"/>
    <mergeCell ref="A46:C46"/>
    <mergeCell ref="B47:B48"/>
    <mergeCell ref="A47:A48"/>
    <mergeCell ref="C47:C48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2025-07-02T09:52:50Z</dcterms:modified>
</cp:coreProperties>
</file>